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 Reveilhac\Documents\_IKMZ\Quarto_courses\images\"/>
    </mc:Choice>
  </mc:AlternateContent>
  <xr:revisionPtr revIDLastSave="0" documentId="13_ncr:1_{07215B26-71D0-4046-BBC1-3186461C7723}" xr6:coauthVersionLast="47" xr6:coauthVersionMax="47" xr10:uidLastSave="{00000000-0000-0000-0000-000000000000}"/>
  <bookViews>
    <workbookView xWindow="-110" yWindow="-110" windowWidth="19420" windowHeight="11500" xr2:uid="{F16C196D-E2CB-4FC0-87A2-AD8F3FB4BC38}"/>
  </bookViews>
  <sheets>
    <sheet name="ANO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" i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B3" i="1"/>
  <c r="B4" i="1"/>
  <c r="B5" i="1"/>
  <c r="B6" i="1"/>
  <c r="B7" i="1"/>
  <c r="B8" i="1"/>
  <c r="B9" i="1"/>
  <c r="B10" i="1"/>
  <c r="B11" i="1"/>
  <c r="B2" i="1"/>
  <c r="C12" i="1" l="1"/>
  <c r="G2" i="1" s="1"/>
  <c r="D12" i="1"/>
  <c r="H11" i="1" s="1"/>
  <c r="B12" i="1"/>
  <c r="F11" i="1" s="1"/>
  <c r="F4" i="1" l="1"/>
  <c r="H3" i="1"/>
  <c r="F5" i="1"/>
  <c r="F6" i="1"/>
  <c r="H7" i="1"/>
  <c r="H4" i="1"/>
  <c r="F3" i="1"/>
  <c r="G5" i="1"/>
  <c r="G9" i="1"/>
  <c r="G6" i="1"/>
  <c r="G10" i="1"/>
  <c r="G11" i="1"/>
  <c r="G4" i="1"/>
  <c r="G8" i="1"/>
  <c r="G3" i="1"/>
  <c r="H5" i="1"/>
  <c r="H9" i="1"/>
  <c r="H2" i="1"/>
  <c r="H6" i="1"/>
  <c r="H10" i="1"/>
  <c r="G7" i="1"/>
  <c r="H8" i="1"/>
  <c r="F2" i="1"/>
  <c r="F9" i="1"/>
  <c r="F8" i="1"/>
  <c r="F10" i="1"/>
  <c r="F7" i="1"/>
  <c r="B13" i="1"/>
  <c r="B18" i="1" s="1"/>
  <c r="C19" i="1" l="1"/>
  <c r="B19" i="1"/>
  <c r="D19" i="1"/>
  <c r="C18" i="1"/>
  <c r="D18" i="1"/>
  <c r="E19" i="1" l="1"/>
  <c r="B24" i="1" s="1"/>
  <c r="D24" i="1" s="1"/>
  <c r="E18" i="1"/>
  <c r="B23" i="1" s="1"/>
  <c r="D23" i="1" s="1"/>
  <c r="E23" i="1" l="1"/>
  <c r="E20" i="1"/>
  <c r="B25" i="1" s="1"/>
</calcChain>
</file>

<file path=xl/sharedStrings.xml><?xml version="1.0" encoding="utf-8"?>
<sst xmlns="http://schemas.openxmlformats.org/spreadsheetml/2006/main" count="25" uniqueCount="25">
  <si>
    <t>Group 1</t>
  </si>
  <si>
    <t>Group 2</t>
  </si>
  <si>
    <t>Group 3</t>
  </si>
  <si>
    <t>Group means</t>
  </si>
  <si>
    <t>Grand mean</t>
  </si>
  <si>
    <t>SSR</t>
  </si>
  <si>
    <t>SSE_g1</t>
  </si>
  <si>
    <t>SSE_g2</t>
  </si>
  <si>
    <t>SSE_g3</t>
  </si>
  <si>
    <t>SSE</t>
  </si>
  <si>
    <t>SST</t>
  </si>
  <si>
    <t>Source</t>
  </si>
  <si>
    <t>Sum of Squares (SS)</t>
  </si>
  <si>
    <t>df</t>
  </si>
  <si>
    <t>Mean Squares (MS)</t>
  </si>
  <si>
    <t>F</t>
  </si>
  <si>
    <t>Treatment</t>
  </si>
  <si>
    <t>Error</t>
  </si>
  <si>
    <t>Total</t>
  </si>
  <si>
    <t># groups (k)</t>
  </si>
  <si>
    <t># observ. (n)</t>
  </si>
  <si>
    <t xml:space="preserve"># group sample size </t>
  </si>
  <si>
    <t>To determine if this is a statistically significant result, we must compare this to the F critical value found in the F distribution table.</t>
  </si>
  <si>
    <t>Critical F-value: 3.3541 for F(2,27) at alpha=0.05</t>
  </si>
  <si>
    <t>If the F-statistic &lt; critical F-value, fail to reject the null hypothesis (no statistically significant difference between the mean scores of the groups).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</si>
</sst>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2" fontId="0" fillId="0" borderId="1" xfId="0" applyNumberFormat="1" applyBorder="1"/>
    <xf numFmtId="2" fontId="0" fillId="0" borderId="2" xfId="0" applyNumberFormat="1" applyBorder="1"/>
    <xf numFmtId="0" fontId="1" fillId="0" borderId="0" xfId="0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2" fontId="1" fillId="0" borderId="0" xfId="0" applyNumberFormat="1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CFD1FDE0-BFD5-43DF-9E3E-3204A82659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F1C6-6979-442A-AF62-C81A0816C892}">
  <dimension ref="A1:H29"/>
  <sheetViews>
    <sheetView tabSelected="1" zoomScale="76" zoomScaleNormal="76" workbookViewId="0">
      <selection activeCell="M22" sqref="M22"/>
    </sheetView>
  </sheetViews>
  <sheetFormatPr defaultRowHeight="14.5" x14ac:dyDescent="0.35"/>
  <cols>
    <col min="1" max="1" width="17.81640625" bestFit="1" customWidth="1"/>
    <col min="2" max="8" width="9.81640625" customWidth="1"/>
  </cols>
  <sheetData>
    <row r="1" spans="1:8" x14ac:dyDescent="0.35">
      <c r="A1" s="3"/>
      <c r="B1" s="3" t="s">
        <v>0</v>
      </c>
      <c r="C1" s="3" t="s">
        <v>1</v>
      </c>
      <c r="D1" s="3" t="s">
        <v>2</v>
      </c>
      <c r="F1" s="10" t="s">
        <v>6</v>
      </c>
      <c r="G1" s="10" t="s">
        <v>7</v>
      </c>
      <c r="H1" s="10" t="s">
        <v>8</v>
      </c>
    </row>
    <row r="2" spans="1:8" x14ac:dyDescent="0.35">
      <c r="B2" s="1">
        <f ca="1">RAND()</f>
        <v>0.38984849041062619</v>
      </c>
      <c r="C2" s="1">
        <f t="shared" ref="C2:D2" ca="1" si="0">RAND()</f>
        <v>0.14090497240883315</v>
      </c>
      <c r="D2" s="1">
        <f t="shared" ca="1" si="0"/>
        <v>0.86237704896492318</v>
      </c>
      <c r="F2" s="1">
        <f ca="1">(B2-B$12)^2</f>
        <v>8.3607064473424132E-4</v>
      </c>
      <c r="G2" s="1">
        <f ca="1">(C2-C$12)^2</f>
        <v>7.3757926060689372E-2</v>
      </c>
      <c r="H2" s="1">
        <f t="shared" ref="G2:H11" ca="1" si="1">(D2-D$12)^2</f>
        <v>0.16514524628152774</v>
      </c>
    </row>
    <row r="3" spans="1:8" x14ac:dyDescent="0.35">
      <c r="B3" s="1">
        <f t="shared" ref="B3:D11" ca="1" si="2">RAND()</f>
        <v>0.49554205619162706</v>
      </c>
      <c r="C3" s="1">
        <f t="shared" ca="1" si="2"/>
        <v>0.1321363641090707</v>
      </c>
      <c r="D3" s="1">
        <f t="shared" ca="1" si="2"/>
        <v>0.3953469339860487</v>
      </c>
      <c r="F3" s="1">
        <f t="shared" ref="F3:F11" ca="1" si="3">(B3-B$12)^2</f>
        <v>5.8949656361433431E-3</v>
      </c>
      <c r="G3" s="1">
        <f t="shared" ca="1" si="1"/>
        <v>7.8597643825674357E-2</v>
      </c>
      <c r="H3" s="1">
        <f t="shared" ca="1" si="1"/>
        <v>3.6783555744437759E-3</v>
      </c>
    </row>
    <row r="4" spans="1:8" x14ac:dyDescent="0.35">
      <c r="B4" s="1">
        <f t="shared" ca="1" si="2"/>
        <v>0.1180501259302027</v>
      </c>
      <c r="C4" s="1">
        <f t="shared" ca="1" si="2"/>
        <v>0.22780146126911849</v>
      </c>
      <c r="D4" s="1">
        <f t="shared" ca="1" si="2"/>
        <v>0.2715223464319465</v>
      </c>
      <c r="F4" s="1">
        <f t="shared" ca="1" si="3"/>
        <v>9.0428459142850207E-2</v>
      </c>
      <c r="G4" s="1">
        <f t="shared" ca="1" si="1"/>
        <v>3.4109515536355599E-2</v>
      </c>
      <c r="H4" s="1">
        <f t="shared" ca="1" si="1"/>
        <v>3.4030669890155123E-2</v>
      </c>
    </row>
    <row r="5" spans="1:8" x14ac:dyDescent="0.35">
      <c r="B5" s="1">
        <f t="shared" ca="1" si="2"/>
        <v>0.72614715337278934</v>
      </c>
      <c r="C5" s="1">
        <f t="shared" ca="1" si="2"/>
        <v>0.96289983786266131</v>
      </c>
      <c r="D5" s="1">
        <f t="shared" ca="1" si="2"/>
        <v>0.67412610021360808</v>
      </c>
      <c r="F5" s="1">
        <f t="shared" ca="1" si="3"/>
        <v>9.4484786208329508E-2</v>
      </c>
      <c r="G5" s="1">
        <f t="shared" ca="1" si="1"/>
        <v>0.30295200528003041</v>
      </c>
      <c r="H5" s="1">
        <f t="shared" ca="1" si="1"/>
        <v>4.7580573859882798E-2</v>
      </c>
    </row>
    <row r="6" spans="1:8" x14ac:dyDescent="0.35">
      <c r="B6" s="1">
        <f t="shared" ca="1" si="2"/>
        <v>0.74819337179396417</v>
      </c>
      <c r="C6" s="1">
        <f t="shared" ca="1" si="2"/>
        <v>0.42901116817283891</v>
      </c>
      <c r="D6" s="1">
        <f t="shared" ca="1" si="2"/>
        <v>0.37711397307935002</v>
      </c>
      <c r="F6" s="1">
        <f t="shared" ca="1" si="3"/>
        <v>0.10852412171766113</v>
      </c>
      <c r="G6" s="1">
        <f t="shared" ca="1" si="1"/>
        <v>2.729794849151192E-4</v>
      </c>
      <c r="H6" s="1">
        <f t="shared" ca="1" si="1"/>
        <v>6.2224344762043613E-3</v>
      </c>
    </row>
    <row r="7" spans="1:8" x14ac:dyDescent="0.35">
      <c r="B7" s="1">
        <f t="shared" ca="1" si="2"/>
        <v>0.54235575074327058</v>
      </c>
      <c r="C7" s="1">
        <f t="shared" ca="1" si="2"/>
        <v>0.18910872502649811</v>
      </c>
      <c r="D7" s="1">
        <f t="shared" ca="1" si="2"/>
        <v>0.10888521427656206</v>
      </c>
      <c r="F7" s="1">
        <f t="shared" ca="1" si="3"/>
        <v>1.527507494042968E-2</v>
      </c>
      <c r="G7" s="1">
        <f t="shared" ca="1" si="1"/>
        <v>4.9898781807457472E-2</v>
      </c>
      <c r="H7" s="1">
        <f t="shared" ca="1" si="1"/>
        <v>0.12048616293029359</v>
      </c>
    </row>
    <row r="8" spans="1:8" x14ac:dyDescent="0.35">
      <c r="B8" s="1">
        <f t="shared" ca="1" si="2"/>
        <v>0.20951359081347665</v>
      </c>
      <c r="C8" s="1">
        <f t="shared" ca="1" si="2"/>
        <v>0.29380406568761852</v>
      </c>
      <c r="D8" s="1">
        <f t="shared" ca="1" si="2"/>
        <v>9.8455813895269473E-2</v>
      </c>
      <c r="F8" s="1">
        <f t="shared" ca="1" si="3"/>
        <v>4.3785472861763555E-2</v>
      </c>
      <c r="G8" s="1">
        <f t="shared" ca="1" si="1"/>
        <v>1.4086131995045329E-2</v>
      </c>
      <c r="H8" s="1">
        <f t="shared" ca="1" si="1"/>
        <v>0.12783525801778528</v>
      </c>
    </row>
    <row r="9" spans="1:8" x14ac:dyDescent="0.35">
      <c r="B9" s="1">
        <f t="shared" ca="1" si="2"/>
        <v>0.59960169480422743</v>
      </c>
      <c r="C9" s="1">
        <f t="shared" ca="1" si="2"/>
        <v>0.12660826997552299</v>
      </c>
      <c r="D9" s="1">
        <f t="shared" ca="1" si="2"/>
        <v>0.80837464803052417</v>
      </c>
      <c r="F9" s="1">
        <f t="shared" ca="1" si="3"/>
        <v>3.2702497322241376E-2</v>
      </c>
      <c r="G9" s="1">
        <f t="shared" ca="1" si="1"/>
        <v>8.1727836029287765E-2</v>
      </c>
      <c r="H9" s="1">
        <f t="shared" ca="1" si="1"/>
        <v>0.12417044219610453</v>
      </c>
    </row>
    <row r="10" spans="1:8" x14ac:dyDescent="0.35">
      <c r="B10" s="1">
        <f t="shared" ca="1" si="2"/>
        <v>4.7896629295649529E-3</v>
      </c>
      <c r="C10" s="1">
        <f t="shared" ca="1" si="2"/>
        <v>0.66250372727512952</v>
      </c>
      <c r="D10" s="1">
        <f t="shared" ca="1" si="2"/>
        <v>0.84327465765984966</v>
      </c>
      <c r="F10" s="1">
        <f t="shared" ca="1" si="3"/>
        <v>0.1713742356299891</v>
      </c>
      <c r="G10" s="1">
        <f t="shared" ca="1" si="1"/>
        <v>6.2507325173507669E-2</v>
      </c>
      <c r="H10" s="1">
        <f t="shared" ca="1" si="1"/>
        <v>0.1499844626062021</v>
      </c>
    </row>
    <row r="11" spans="1:8" x14ac:dyDescent="0.35">
      <c r="A11" s="2"/>
      <c r="B11" s="5">
        <f t="shared" ca="1" si="2"/>
        <v>0.35359186925057717</v>
      </c>
      <c r="C11" s="5">
        <f t="shared" ca="1" si="2"/>
        <v>0.96011218178625213</v>
      </c>
      <c r="D11" s="5">
        <f t="shared" ca="1" si="2"/>
        <v>0.12048708593900637</v>
      </c>
      <c r="E11" s="8"/>
      <c r="F11" s="9">
        <f t="shared" ca="1" si="3"/>
        <v>4.2473253733283584E-3</v>
      </c>
      <c r="G11" s="9">
        <f t="shared" ca="1" si="1"/>
        <v>0.29989106450434344</v>
      </c>
      <c r="H11" s="9">
        <f t="shared" ca="1" si="1"/>
        <v>0.11256648790956064</v>
      </c>
    </row>
    <row r="12" spans="1:8" x14ac:dyDescent="0.35">
      <c r="A12" s="3" t="s">
        <v>3</v>
      </c>
      <c r="B12" s="6">
        <f ca="1">AVERAGE(B2:B11)</f>
        <v>0.41876337662403262</v>
      </c>
      <c r="C12" s="6">
        <f t="shared" ref="C12:D12" ca="1" si="4">AVERAGE(C2:C11)</f>
        <v>0.41248907735735435</v>
      </c>
      <c r="D12" s="6">
        <f t="shared" ca="1" si="4"/>
        <v>0.45599638224770872</v>
      </c>
      <c r="E12" s="8"/>
      <c r="F12" s="9"/>
      <c r="G12" s="9"/>
      <c r="H12" s="9"/>
    </row>
    <row r="13" spans="1:8" x14ac:dyDescent="0.35">
      <c r="A13" s="3" t="s">
        <v>4</v>
      </c>
      <c r="B13" s="5">
        <f ca="1">AVERAGE(B12:D12)</f>
        <v>0.42908294540969855</v>
      </c>
      <c r="C13" s="2"/>
      <c r="D13" s="2"/>
      <c r="E13" s="8"/>
      <c r="F13" s="8"/>
      <c r="G13" s="8"/>
      <c r="H13" s="8"/>
    </row>
    <row r="14" spans="1:8" x14ac:dyDescent="0.35">
      <c r="A14" s="7"/>
      <c r="B14" s="8"/>
      <c r="C14" s="8"/>
      <c r="D14" s="8"/>
      <c r="E14" s="9"/>
      <c r="F14" s="8"/>
      <c r="G14" s="8"/>
      <c r="H14" s="8"/>
    </row>
    <row r="15" spans="1:8" x14ac:dyDescent="0.35">
      <c r="A15" s="7" t="s">
        <v>19</v>
      </c>
      <c r="B15" s="8">
        <v>3</v>
      </c>
      <c r="C15" s="8"/>
      <c r="D15" s="8"/>
      <c r="E15" s="9"/>
      <c r="F15" s="8"/>
      <c r="G15" s="8"/>
      <c r="H15" s="8"/>
    </row>
    <row r="16" spans="1:8" x14ac:dyDescent="0.35">
      <c r="A16" s="4" t="s">
        <v>21</v>
      </c>
      <c r="B16">
        <v>10</v>
      </c>
    </row>
    <row r="17" spans="1:5" x14ac:dyDescent="0.35">
      <c r="A17" s="10" t="s">
        <v>20</v>
      </c>
      <c r="B17">
        <v>30</v>
      </c>
    </row>
    <row r="18" spans="1:5" x14ac:dyDescent="0.35">
      <c r="A18" s="4" t="s">
        <v>5</v>
      </c>
      <c r="B18" s="1">
        <f ca="1">$B16*(B12-$B13)^2</f>
        <v>1.0649349992209044E-3</v>
      </c>
      <c r="C18" s="1">
        <f ca="1">$B16*(C12-$B13)^2</f>
        <v>2.7535645693860938E-3</v>
      </c>
      <c r="D18" s="1">
        <f ca="1">$B16*(D12-$B13)^2</f>
        <v>7.2433308243356311E-3</v>
      </c>
      <c r="E18" s="13">
        <f ca="1">B18+C18+D18</f>
        <v>1.106183039294263E-2</v>
      </c>
    </row>
    <row r="19" spans="1:5" x14ac:dyDescent="0.35">
      <c r="A19" s="10" t="s">
        <v>9</v>
      </c>
      <c r="B19" s="1">
        <f ca="1">SUM(F2:F11)</f>
        <v>0.56755300947747056</v>
      </c>
      <c r="C19" s="1">
        <f ca="1">SUM(G2:G11)</f>
        <v>0.99780120969730657</v>
      </c>
      <c r="D19" s="1">
        <f ca="1">SUM(H2:H11)</f>
        <v>0.89170009374215997</v>
      </c>
      <c r="E19" s="13">
        <f ca="1">B19+C19+D19</f>
        <v>2.4570543129169371</v>
      </c>
    </row>
    <row r="20" spans="1:5" x14ac:dyDescent="0.35">
      <c r="A20" s="10" t="s">
        <v>10</v>
      </c>
      <c r="E20" s="13">
        <f ca="1">E18+E19</f>
        <v>2.4681161433098797</v>
      </c>
    </row>
    <row r="22" spans="1:5" s="12" customFormat="1" ht="43.5" x14ac:dyDescent="0.35">
      <c r="A22" s="11" t="s">
        <v>11</v>
      </c>
      <c r="B22" s="11" t="s">
        <v>12</v>
      </c>
      <c r="C22" s="11" t="s">
        <v>13</v>
      </c>
      <c r="D22" s="11" t="s">
        <v>14</v>
      </c>
      <c r="E22" s="11" t="s">
        <v>15</v>
      </c>
    </row>
    <row r="23" spans="1:5" x14ac:dyDescent="0.35">
      <c r="A23" t="s">
        <v>16</v>
      </c>
      <c r="B23" s="1">
        <f ca="1">E18</f>
        <v>1.106183039294263E-2</v>
      </c>
      <c r="C23">
        <f>B15-1</f>
        <v>2</v>
      </c>
      <c r="D23" s="1">
        <f ca="1">B23/C23</f>
        <v>5.5309151964713149E-3</v>
      </c>
      <c r="E23" s="1">
        <f ca="1">D23/D24</f>
        <v>6.0777944353798206E-2</v>
      </c>
    </row>
    <row r="24" spans="1:5" x14ac:dyDescent="0.35">
      <c r="A24" t="s">
        <v>17</v>
      </c>
      <c r="B24" s="1">
        <f ca="1">E19</f>
        <v>2.4570543129169371</v>
      </c>
      <c r="C24">
        <f>B17-B15</f>
        <v>27</v>
      </c>
      <c r="D24" s="1">
        <f ca="1">B24/C24</f>
        <v>9.1002011589516194E-2</v>
      </c>
    </row>
    <row r="25" spans="1:5" x14ac:dyDescent="0.35">
      <c r="A25" s="2" t="s">
        <v>18</v>
      </c>
      <c r="B25" s="5">
        <f ca="1">E20</f>
        <v>2.4681161433098797</v>
      </c>
      <c r="C25" s="2">
        <f>C24+C23</f>
        <v>29</v>
      </c>
      <c r="D25" s="2"/>
      <c r="E25" s="2"/>
    </row>
    <row r="27" spans="1:5" x14ac:dyDescent="0.35">
      <c r="A27" t="s">
        <v>22</v>
      </c>
    </row>
    <row r="28" spans="1:5" x14ac:dyDescent="0.35">
      <c r="A28" t="s">
        <v>23</v>
      </c>
    </row>
    <row r="29" spans="1:5" x14ac:dyDescent="0.35">
      <c r="A29" t="s">
        <v>24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2023-02-23T15:59:28Z</dcterms:created>
  <dcterms:modified xsi:type="dcterms:W3CDTF">2023-02-23T16:21:25Z</dcterms:modified>
</cp:coreProperties>
</file>